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2" i="1" l="1"/>
  <c r="Z3" i="1"/>
  <c r="Z7" i="1" l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I18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I15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I13" i="1"/>
  <c r="Z19" i="1" l="1"/>
</calcChain>
</file>

<file path=xl/sharedStrings.xml><?xml version="1.0" encoding="utf-8"?>
<sst xmlns="http://schemas.openxmlformats.org/spreadsheetml/2006/main" count="71" uniqueCount="58">
  <si>
    <t>Style Name</t>
  </si>
  <si>
    <t>Style</t>
  </si>
  <si>
    <t>Color Code</t>
  </si>
  <si>
    <t>Color Name</t>
  </si>
  <si>
    <t>Label</t>
  </si>
  <si>
    <t>Dm/Pk</t>
  </si>
  <si>
    <t>PPK Desc</t>
  </si>
  <si>
    <t>PPK</t>
  </si>
  <si>
    <t>Grand Total</t>
  </si>
  <si>
    <t>AVI-FORTE 2.0 MENS</t>
  </si>
  <si>
    <t>AA50059M</t>
  </si>
  <si>
    <t>BNS</t>
  </si>
  <si>
    <t>Black/Med Grey/Lt Grey</t>
  </si>
  <si>
    <t>(blank)</t>
  </si>
  <si>
    <t>M</t>
  </si>
  <si>
    <t>BVR</t>
  </si>
  <si>
    <t>Black/Dk Grey/Red</t>
  </si>
  <si>
    <t>GXY6</t>
  </si>
  <si>
    <t>GBO</t>
  </si>
  <si>
    <t>Dk Green/Black/Orange</t>
  </si>
  <si>
    <t>WS</t>
  </si>
  <si>
    <t>White/Lt Grey</t>
  </si>
  <si>
    <t>W</t>
  </si>
  <si>
    <t>AVI-FORTE 2.0 MENS Total</t>
  </si>
  <si>
    <t>AVI-PERSA</t>
  </si>
  <si>
    <t>AA50157M</t>
  </si>
  <si>
    <t>VBM</t>
  </si>
  <si>
    <t>Dk Grey/Black/Med Blue</t>
  </si>
  <si>
    <t>M1801</t>
  </si>
  <si>
    <t>M 7*1  7H*1  8*1  8H*2  9*2  9H*2 10*2 10H*2 11*2-</t>
  </si>
  <si>
    <t>AVI-PERSA Total</t>
  </si>
  <si>
    <t>AVI-ZOOM</t>
  </si>
  <si>
    <t>AA50063M</t>
  </si>
  <si>
    <t>BVY</t>
  </si>
  <si>
    <t>Black/Dk Grey/Yellow</t>
  </si>
  <si>
    <t>GXYBAG</t>
  </si>
  <si>
    <t>M0601</t>
  </si>
  <si>
    <t>M 8*1  8H*1  9*1 10*1 10H*1 11*1</t>
  </si>
  <si>
    <t>AVI-ZOOM Total</t>
  </si>
  <si>
    <t>M AVI-DIVE</t>
  </si>
  <si>
    <t>AA50075M</t>
  </si>
  <si>
    <t>BR</t>
  </si>
  <si>
    <t>Black/Red</t>
  </si>
  <si>
    <t>M AVI-DIVE Total</t>
  </si>
  <si>
    <t>M AVI-FACTOR 2.0</t>
  </si>
  <si>
    <t>AA50062M</t>
  </si>
  <si>
    <t>BK</t>
  </si>
  <si>
    <t>Black/Lt Green</t>
  </si>
  <si>
    <t>M1242</t>
  </si>
  <si>
    <t>M 8H*1 9*1 9H*1 10*2 10H*1 11*2 11H*1 12*2 13*1</t>
  </si>
  <si>
    <t>M AVI-FACTOR 2.0 Total</t>
  </si>
  <si>
    <t>M AVI-UPSTATE LW</t>
  </si>
  <si>
    <t>AA50140M</t>
  </si>
  <si>
    <t>B</t>
  </si>
  <si>
    <t>Black</t>
  </si>
  <si>
    <t>M1269</t>
  </si>
  <si>
    <t>M 8*1  8H*1  9*1  9H*1 10*1 10H*1 11*1 11H*1 12*1-</t>
  </si>
  <si>
    <t>M AVI-UPSTATE LW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</si>
</sst>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308610</xdr:colOff>
      <xdr:row>2</xdr:row>
      <xdr:rowOff>123826</xdr:rowOff>
    </xdr:from>
    <xdr:to>
      <xdr:col>1</xdr:col>
      <xdr:colOff>2639060</xdr:colOff>
      <xdr:row>5</xdr:row>
      <xdr:rowOff>177801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89BE6165-3FB8-4630-8D53-55574719C91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6686" b="18418"/>
        <a:stretch/>
      </xdr:blipFill>
      <xdr:spPr bwMode="auto">
        <a:xfrm>
          <a:off x="2065020" y="489586"/>
          <a:ext cx="2333625" cy="1371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291464</xdr:colOff>
      <xdr:row>7</xdr:row>
      <xdr:rowOff>62865</xdr:rowOff>
    </xdr:from>
    <xdr:to>
      <xdr:col>1</xdr:col>
      <xdr:colOff>2324100</xdr:colOff>
      <xdr:row>7</xdr:row>
      <xdr:rowOff>1230670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EE715A1A-CDD0-467F-9D69-4ABA1222E3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10714" y="2825115"/>
          <a:ext cx="2032636" cy="1170980"/>
        </a:xfrm>
        <a:prstGeom prst="rect">
          <a:avLst/>
        </a:prstGeom>
      </xdr:spPr>
    </xdr:pic>
    <xdr:clientData/>
  </xdr:twoCellAnchor>
  <xdr:twoCellAnchor editAs="oneCell">
    <xdr:from>
      <xdr:col>1</xdr:col>
      <xdr:colOff>519113</xdr:colOff>
      <xdr:row>11</xdr:row>
      <xdr:rowOff>166688</xdr:rowOff>
    </xdr:from>
    <xdr:to>
      <xdr:col>1</xdr:col>
      <xdr:colOff>2320963</xdr:colOff>
      <xdr:row>11</xdr:row>
      <xdr:rowOff>1211263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68E350FD-4A6F-4BFC-B032-FEF7EE70652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3440" b="11660"/>
        <a:stretch/>
      </xdr:blipFill>
      <xdr:spPr bwMode="auto">
        <a:xfrm>
          <a:off x="2276476" y="6272213"/>
          <a:ext cx="1801850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461963</xdr:colOff>
      <xdr:row>9</xdr:row>
      <xdr:rowOff>342900</xdr:rowOff>
    </xdr:from>
    <xdr:to>
      <xdr:col>1</xdr:col>
      <xdr:colOff>2298224</xdr:colOff>
      <xdr:row>10</xdr:row>
      <xdr:rowOff>542290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C3798019-CB57-4865-B87E-A5836257185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1862" r="1336" b="12484"/>
        <a:stretch/>
      </xdr:blipFill>
      <xdr:spPr bwMode="auto">
        <a:xfrm>
          <a:off x="2219326" y="4467225"/>
          <a:ext cx="1833086" cy="11868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514350</xdr:colOff>
      <xdr:row>13</xdr:row>
      <xdr:rowOff>266700</xdr:rowOff>
    </xdr:from>
    <xdr:to>
      <xdr:col>1</xdr:col>
      <xdr:colOff>2438400</xdr:colOff>
      <xdr:row>14</xdr:row>
      <xdr:rowOff>350838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02AA2512-139B-41C2-B15D-D7CFD4A4FE9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8441" b="21280"/>
        <a:stretch/>
      </xdr:blipFill>
      <xdr:spPr bwMode="auto">
        <a:xfrm>
          <a:off x="2271713" y="7929563"/>
          <a:ext cx="1924050" cy="942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400050</xdr:colOff>
      <xdr:row>15</xdr:row>
      <xdr:rowOff>114300</xdr:rowOff>
    </xdr:from>
    <xdr:to>
      <xdr:col>1</xdr:col>
      <xdr:colOff>2436495</xdr:colOff>
      <xdr:row>16</xdr:row>
      <xdr:rowOff>254000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155C28EA-8D81-4448-8249-1C5DBC75634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7862" b="11769"/>
        <a:stretch/>
      </xdr:blipFill>
      <xdr:spPr bwMode="auto">
        <a:xfrm>
          <a:off x="2157413" y="9434513"/>
          <a:ext cx="2036445" cy="990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9"/>
  <sheetViews>
    <sheetView tabSelected="1" zoomScale="80" zoomScaleNormal="80" workbookViewId="0">
      <pane ySplit="2" topLeftCell="A3" activePane="bottomLeft" state="frozen"/>
      <selection pane="bottomLeft" activeCell="AB4" sqref="AB4"/>
    </sheetView>
  </sheetViews>
  <sheetFormatPr defaultColWidth="9.140625" defaultRowHeight="15" x14ac:dyDescent="0.25"/>
  <cols>
    <col min="1" max="1" width="24.28515625" style="3" bestFit="1" customWidth="1"/>
    <col min="2" max="2" width="41" style="3" customWidth="1"/>
    <col min="3" max="3" width="32.42578125" style="3" customWidth="1"/>
    <col min="4" max="4" width="10.28515625" style="3" bestFit="1" customWidth="1"/>
    <col min="5" max="5" width="23" style="3" bestFit="1" customWidth="1"/>
    <col min="6" max="6" width="22.85546875" style="3" bestFit="1" customWidth="1"/>
    <col min="7" max="7" width="7.28515625" style="3" bestFit="1" customWidth="1"/>
    <col min="8" max="8" width="47" style="3" bestFit="1" customWidth="1"/>
    <col min="9" max="9" width="9" style="3" bestFit="1" customWidth="1"/>
    <col min="10" max="10" width="4.42578125" style="3" bestFit="1" customWidth="1"/>
    <col min="11" max="11" width="2" style="3" bestFit="1" customWidth="1"/>
    <col min="12" max="12" width="4" style="3" bestFit="1" customWidth="1"/>
    <col min="13" max="13" width="4.140625" style="3" bestFit="1" customWidth="1"/>
    <col min="14" max="19" width="4" style="3" bestFit="1" customWidth="1"/>
    <col min="20" max="20" width="5" style="3" bestFit="1" customWidth="1"/>
    <col min="21" max="21" width="4.5703125" style="3" bestFit="1" customWidth="1"/>
    <col min="22" max="22" width="5" style="3" bestFit="1" customWidth="1"/>
    <col min="23" max="25" width="4" style="3" bestFit="1" customWidth="1"/>
    <col min="26" max="26" width="11.140625" style="7" bestFit="1" customWidth="1"/>
    <col min="27" max="27" width="5" style="3" bestFit="1" customWidth="1"/>
    <col min="28" max="16384" width="9.140625" style="3"/>
  </cols>
  <sheetData>
    <row r="2" spans="1:26" x14ac:dyDescent="0.25">
      <c r="A2" s="1" t="s">
        <v>0</v>
      </c>
      <c r="B2" s="1"/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>
        <v>6</v>
      </c>
      <c r="K2" s="1">
        <v>6.5</v>
      </c>
      <c r="L2" s="1">
        <v>7</v>
      </c>
      <c r="M2" s="1">
        <v>7.5</v>
      </c>
      <c r="N2" s="1">
        <v>8</v>
      </c>
      <c r="O2" s="1">
        <v>8.5</v>
      </c>
      <c r="P2" s="1">
        <v>9</v>
      </c>
      <c r="Q2" s="1">
        <v>9.5</v>
      </c>
      <c r="R2" s="1">
        <v>10</v>
      </c>
      <c r="S2" s="1">
        <v>10.5</v>
      </c>
      <c r="T2" s="1">
        <v>11</v>
      </c>
      <c r="U2" s="1">
        <v>11.5</v>
      </c>
      <c r="V2" s="1">
        <v>12</v>
      </c>
      <c r="W2" s="1">
        <v>13</v>
      </c>
      <c r="X2" s="1">
        <v>14</v>
      </c>
      <c r="Y2" s="1">
        <v>15</v>
      </c>
      <c r="Z2" s="2" t="s">
        <v>8</v>
      </c>
    </row>
    <row r="3" spans="1:26" ht="34.5" customHeight="1" x14ac:dyDescent="0.25">
      <c r="A3" s="1" t="s">
        <v>9</v>
      </c>
      <c r="B3" s="1"/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13</v>
      </c>
      <c r="I3" s="1"/>
      <c r="J3" s="1"/>
      <c r="K3" s="1"/>
      <c r="L3" s="1"/>
      <c r="M3" s="1"/>
      <c r="N3" s="1">
        <v>64</v>
      </c>
      <c r="O3" s="1">
        <v>29</v>
      </c>
      <c r="P3" s="1">
        <v>9</v>
      </c>
      <c r="Q3" s="1">
        <v>46</v>
      </c>
      <c r="R3" s="1">
        <v>56</v>
      </c>
      <c r="S3" s="1">
        <v>38</v>
      </c>
      <c r="T3" s="1">
        <v>40</v>
      </c>
      <c r="U3" s="1"/>
      <c r="V3" s="1">
        <v>9</v>
      </c>
      <c r="W3" s="1">
        <v>35</v>
      </c>
      <c r="X3" s="1">
        <v>22</v>
      </c>
      <c r="Y3" s="1"/>
      <c r="Z3" s="2">
        <f>SUM(L3:Y3)</f>
        <v>348</v>
      </c>
    </row>
    <row r="4" spans="1:26" ht="34.5" customHeight="1" x14ac:dyDescent="0.25">
      <c r="A4" s="1"/>
      <c r="B4" s="4"/>
      <c r="C4" s="1"/>
      <c r="D4" s="1" t="s">
        <v>15</v>
      </c>
      <c r="E4" s="1" t="s">
        <v>16</v>
      </c>
      <c r="F4" s="1" t="s">
        <v>17</v>
      </c>
      <c r="G4" s="1" t="s">
        <v>14</v>
      </c>
      <c r="H4" s="1" t="s">
        <v>13</v>
      </c>
      <c r="I4" s="1"/>
      <c r="J4" s="1"/>
      <c r="K4" s="1"/>
      <c r="L4" s="1"/>
      <c r="M4" s="1">
        <v>192</v>
      </c>
      <c r="N4" s="1">
        <v>25</v>
      </c>
      <c r="O4" s="1">
        <v>108</v>
      </c>
      <c r="P4" s="1">
        <v>53</v>
      </c>
      <c r="Q4" s="1">
        <v>171</v>
      </c>
      <c r="R4" s="1">
        <v>172</v>
      </c>
      <c r="S4" s="1">
        <v>259</v>
      </c>
      <c r="T4" s="1">
        <v>220</v>
      </c>
      <c r="U4" s="1">
        <v>38</v>
      </c>
      <c r="V4" s="1">
        <v>373</v>
      </c>
      <c r="W4" s="1">
        <v>175</v>
      </c>
      <c r="X4" s="1">
        <v>160</v>
      </c>
      <c r="Y4" s="1">
        <v>160</v>
      </c>
      <c r="Z4" s="2">
        <v>2105</v>
      </c>
    </row>
    <row r="5" spans="1:26" ht="34.5" customHeight="1" x14ac:dyDescent="0.25">
      <c r="A5" s="1"/>
      <c r="B5" s="5"/>
      <c r="C5" s="1"/>
      <c r="D5" s="1" t="s">
        <v>18</v>
      </c>
      <c r="E5" s="1" t="s">
        <v>19</v>
      </c>
      <c r="F5" s="1" t="s">
        <v>17</v>
      </c>
      <c r="G5" s="1" t="s">
        <v>14</v>
      </c>
      <c r="H5" s="1" t="s">
        <v>13</v>
      </c>
      <c r="I5" s="1"/>
      <c r="J5" s="1"/>
      <c r="K5" s="1"/>
      <c r="L5" s="1"/>
      <c r="M5" s="1">
        <v>36</v>
      </c>
      <c r="N5" s="1">
        <v>36</v>
      </c>
      <c r="O5" s="1">
        <v>54</v>
      </c>
      <c r="P5" s="1">
        <v>54</v>
      </c>
      <c r="Q5" s="1">
        <v>66</v>
      </c>
      <c r="R5" s="1">
        <v>36</v>
      </c>
      <c r="S5" s="1">
        <v>36</v>
      </c>
      <c r="T5" s="1">
        <v>18</v>
      </c>
      <c r="U5" s="1"/>
      <c r="V5" s="1">
        <v>18</v>
      </c>
      <c r="W5" s="1">
        <v>306</v>
      </c>
      <c r="X5" s="1"/>
      <c r="Y5" s="1"/>
      <c r="Z5" s="2">
        <v>660</v>
      </c>
    </row>
    <row r="6" spans="1:26" ht="34.5" customHeight="1" x14ac:dyDescent="0.25">
      <c r="A6" s="1"/>
      <c r="B6" s="6"/>
      <c r="C6" s="1"/>
      <c r="D6" s="1" t="s">
        <v>20</v>
      </c>
      <c r="E6" s="1" t="s">
        <v>21</v>
      </c>
      <c r="F6" s="1" t="s">
        <v>13</v>
      </c>
      <c r="G6" s="1" t="s">
        <v>22</v>
      </c>
      <c r="H6" s="1" t="s">
        <v>13</v>
      </c>
      <c r="I6" s="1"/>
      <c r="J6" s="1"/>
      <c r="K6" s="1"/>
      <c r="L6" s="1"/>
      <c r="M6" s="1"/>
      <c r="N6" s="1"/>
      <c r="O6" s="1"/>
      <c r="P6" s="1"/>
      <c r="Q6" s="1"/>
      <c r="R6" s="1"/>
      <c r="S6" s="1">
        <v>12</v>
      </c>
      <c r="T6" s="1"/>
      <c r="U6" s="1"/>
      <c r="V6" s="1"/>
      <c r="W6" s="1"/>
      <c r="X6" s="1"/>
      <c r="Y6" s="1"/>
      <c r="Z6" s="2">
        <v>12</v>
      </c>
    </row>
    <row r="7" spans="1:26" s="7" customFormat="1" x14ac:dyDescent="0.25">
      <c r="A7" s="2" t="s">
        <v>23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>
        <v>294</v>
      </c>
      <c r="N7" s="2">
        <v>172</v>
      </c>
      <c r="O7" s="2">
        <v>291</v>
      </c>
      <c r="P7" s="2">
        <v>206</v>
      </c>
      <c r="Q7" s="2">
        <v>459</v>
      </c>
      <c r="R7" s="2">
        <v>464</v>
      </c>
      <c r="S7" s="2">
        <v>576</v>
      </c>
      <c r="T7" s="2">
        <v>477</v>
      </c>
      <c r="U7" s="2">
        <v>58</v>
      </c>
      <c r="V7" s="2">
        <v>644</v>
      </c>
      <c r="W7" s="2">
        <v>662</v>
      </c>
      <c r="X7" s="2">
        <v>307</v>
      </c>
      <c r="Y7" s="2">
        <v>237</v>
      </c>
      <c r="Z7" s="2">
        <f>SUM(Z3:Z6)</f>
        <v>3125</v>
      </c>
    </row>
    <row r="8" spans="1:26" ht="129.75" customHeight="1" x14ac:dyDescent="0.25">
      <c r="A8" s="1" t="s">
        <v>24</v>
      </c>
      <c r="B8" s="1"/>
      <c r="C8" s="1" t="s">
        <v>25</v>
      </c>
      <c r="D8" s="1" t="s">
        <v>26</v>
      </c>
      <c r="E8" s="1" t="s">
        <v>27</v>
      </c>
      <c r="F8" s="1" t="s">
        <v>13</v>
      </c>
      <c r="G8" s="1" t="s">
        <v>28</v>
      </c>
      <c r="H8" s="1" t="s">
        <v>29</v>
      </c>
      <c r="I8" s="1">
        <v>234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2">
        <v>234</v>
      </c>
    </row>
    <row r="9" spans="1:26" s="7" customFormat="1" x14ac:dyDescent="0.25">
      <c r="A9" s="2" t="s">
        <v>30</v>
      </c>
      <c r="B9" s="2"/>
      <c r="C9" s="2"/>
      <c r="D9" s="2"/>
      <c r="E9" s="2"/>
      <c r="F9" s="2"/>
      <c r="G9" s="2"/>
      <c r="H9" s="2"/>
      <c r="I9" s="2">
        <v>234</v>
      </c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>
        <v>234</v>
      </c>
    </row>
    <row r="10" spans="1:26" ht="78" customHeight="1" x14ac:dyDescent="0.25">
      <c r="A10" s="1" t="s">
        <v>31</v>
      </c>
      <c r="B10" s="4"/>
      <c r="C10" s="1" t="s">
        <v>32</v>
      </c>
      <c r="D10" s="1" t="s">
        <v>33</v>
      </c>
      <c r="E10" s="1" t="s">
        <v>34</v>
      </c>
      <c r="F10" s="1" t="s">
        <v>35</v>
      </c>
      <c r="G10" s="1" t="s">
        <v>36</v>
      </c>
      <c r="H10" s="1" t="s">
        <v>37</v>
      </c>
      <c r="I10" s="1">
        <v>2106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2">
        <v>2106</v>
      </c>
    </row>
    <row r="11" spans="1:26" s="7" customFormat="1" ht="78" customHeight="1" x14ac:dyDescent="0.25">
      <c r="A11" s="2" t="s">
        <v>38</v>
      </c>
      <c r="B11" s="8"/>
      <c r="C11" s="2"/>
      <c r="D11" s="2"/>
      <c r="E11" s="2"/>
      <c r="F11" s="2"/>
      <c r="G11" s="2"/>
      <c r="H11" s="2"/>
      <c r="I11" s="2">
        <v>2106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>
        <v>2106</v>
      </c>
    </row>
    <row r="12" spans="1:26" ht="108.2" customHeight="1" x14ac:dyDescent="0.25">
      <c r="A12" s="1" t="s">
        <v>39</v>
      </c>
      <c r="B12" s="4"/>
      <c r="C12" s="1" t="s">
        <v>40</v>
      </c>
      <c r="D12" s="1" t="s">
        <v>41</v>
      </c>
      <c r="E12" s="1" t="s">
        <v>42</v>
      </c>
      <c r="F12" s="1" t="s">
        <v>17</v>
      </c>
      <c r="G12" s="1" t="s">
        <v>14</v>
      </c>
      <c r="H12" s="1" t="s">
        <v>13</v>
      </c>
      <c r="I12" s="1"/>
      <c r="J12" s="1"/>
      <c r="K12" s="1"/>
      <c r="L12" s="1">
        <v>24</v>
      </c>
      <c r="M12" s="1">
        <v>9</v>
      </c>
      <c r="N12" s="1">
        <v>2</v>
      </c>
      <c r="O12" s="1">
        <v>23</v>
      </c>
      <c r="P12" s="1">
        <v>64</v>
      </c>
      <c r="Q12" s="1">
        <v>77</v>
      </c>
      <c r="R12" s="1">
        <v>76</v>
      </c>
      <c r="S12" s="1">
        <v>122</v>
      </c>
      <c r="T12" s="1">
        <v>91</v>
      </c>
      <c r="U12" s="1"/>
      <c r="V12" s="1">
        <v>113</v>
      </c>
      <c r="W12" s="1">
        <v>41</v>
      </c>
      <c r="X12" s="1">
        <v>24</v>
      </c>
      <c r="Y12" s="1">
        <v>18</v>
      </c>
      <c r="Z12" s="2">
        <f>SUM(J12:Y12)</f>
        <v>684</v>
      </c>
    </row>
    <row r="13" spans="1:26" s="7" customFormat="1" x14ac:dyDescent="0.25">
      <c r="A13" s="2" t="s">
        <v>43</v>
      </c>
      <c r="B13" s="2"/>
      <c r="C13" s="2"/>
      <c r="D13" s="2"/>
      <c r="E13" s="2"/>
      <c r="F13" s="2"/>
      <c r="G13" s="2"/>
      <c r="H13" s="2"/>
      <c r="I13" s="2">
        <f t="shared" ref="I13:Z13" si="0">SUM(I12:I12)</f>
        <v>0</v>
      </c>
      <c r="J13" s="2">
        <f t="shared" si="0"/>
        <v>0</v>
      </c>
      <c r="K13" s="2">
        <f t="shared" si="0"/>
        <v>0</v>
      </c>
      <c r="L13" s="2">
        <f t="shared" si="0"/>
        <v>24</v>
      </c>
      <c r="M13" s="2">
        <f t="shared" si="0"/>
        <v>9</v>
      </c>
      <c r="N13" s="2">
        <f t="shared" si="0"/>
        <v>2</v>
      </c>
      <c r="O13" s="2">
        <f t="shared" si="0"/>
        <v>23</v>
      </c>
      <c r="P13" s="2">
        <f t="shared" si="0"/>
        <v>64</v>
      </c>
      <c r="Q13" s="2">
        <f t="shared" si="0"/>
        <v>77</v>
      </c>
      <c r="R13" s="2">
        <f t="shared" si="0"/>
        <v>76</v>
      </c>
      <c r="S13" s="2">
        <f t="shared" si="0"/>
        <v>122</v>
      </c>
      <c r="T13" s="2">
        <f t="shared" si="0"/>
        <v>91</v>
      </c>
      <c r="U13" s="2">
        <f t="shared" si="0"/>
        <v>0</v>
      </c>
      <c r="V13" s="2">
        <f t="shared" si="0"/>
        <v>113</v>
      </c>
      <c r="W13" s="2">
        <f t="shared" si="0"/>
        <v>41</v>
      </c>
      <c r="X13" s="2">
        <f t="shared" si="0"/>
        <v>24</v>
      </c>
      <c r="Y13" s="2">
        <f t="shared" si="0"/>
        <v>18</v>
      </c>
      <c r="Z13" s="2">
        <f t="shared" si="0"/>
        <v>684</v>
      </c>
    </row>
    <row r="14" spans="1:26" ht="67.7" customHeight="1" x14ac:dyDescent="0.25">
      <c r="A14" s="1" t="s">
        <v>44</v>
      </c>
      <c r="B14" s="4"/>
      <c r="C14" s="1" t="s">
        <v>45</v>
      </c>
      <c r="D14" s="1" t="s">
        <v>46</v>
      </c>
      <c r="E14" s="1" t="s">
        <v>47</v>
      </c>
      <c r="F14" s="1" t="s">
        <v>13</v>
      </c>
      <c r="G14" s="1" t="s">
        <v>48</v>
      </c>
      <c r="H14" s="1" t="s">
        <v>49</v>
      </c>
      <c r="I14" s="1">
        <v>1272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2">
        <v>792</v>
      </c>
    </row>
    <row r="15" spans="1:26" s="7" customFormat="1" ht="62.85" customHeight="1" x14ac:dyDescent="0.25">
      <c r="A15" s="2" t="s">
        <v>50</v>
      </c>
      <c r="B15" s="2"/>
      <c r="C15" s="2"/>
      <c r="D15" s="2"/>
      <c r="E15" s="2"/>
      <c r="F15" s="2"/>
      <c r="G15" s="2"/>
      <c r="H15" s="2"/>
      <c r="I15" s="2">
        <f t="shared" ref="I15:Z15" si="1">SUM(I14:I14)</f>
        <v>1272</v>
      </c>
      <c r="J15" s="2">
        <f t="shared" si="1"/>
        <v>0</v>
      </c>
      <c r="K15" s="2">
        <f t="shared" si="1"/>
        <v>0</v>
      </c>
      <c r="L15" s="2">
        <f t="shared" si="1"/>
        <v>0</v>
      </c>
      <c r="M15" s="2">
        <f t="shared" si="1"/>
        <v>0</v>
      </c>
      <c r="N15" s="2">
        <f t="shared" si="1"/>
        <v>0</v>
      </c>
      <c r="O15" s="2">
        <f t="shared" si="1"/>
        <v>0</v>
      </c>
      <c r="P15" s="2">
        <f t="shared" si="1"/>
        <v>0</v>
      </c>
      <c r="Q15" s="2">
        <f t="shared" si="1"/>
        <v>0</v>
      </c>
      <c r="R15" s="2">
        <f t="shared" si="1"/>
        <v>0</v>
      </c>
      <c r="S15" s="2">
        <f t="shared" si="1"/>
        <v>0</v>
      </c>
      <c r="T15" s="2">
        <f t="shared" si="1"/>
        <v>0</v>
      </c>
      <c r="U15" s="2">
        <f t="shared" si="1"/>
        <v>0</v>
      </c>
      <c r="V15" s="2">
        <f t="shared" si="1"/>
        <v>0</v>
      </c>
      <c r="W15" s="2">
        <f t="shared" si="1"/>
        <v>0</v>
      </c>
      <c r="X15" s="2">
        <f t="shared" si="1"/>
        <v>0</v>
      </c>
      <c r="Y15" s="2">
        <f t="shared" si="1"/>
        <v>0</v>
      </c>
      <c r="Z15" s="2">
        <f t="shared" si="1"/>
        <v>792</v>
      </c>
    </row>
    <row r="16" spans="1:26" ht="66.75" customHeight="1" x14ac:dyDescent="0.25">
      <c r="A16" s="1" t="s">
        <v>51</v>
      </c>
      <c r="B16" s="4"/>
      <c r="C16" s="1" t="s">
        <v>52</v>
      </c>
      <c r="D16" s="1" t="s">
        <v>53</v>
      </c>
      <c r="E16" s="1" t="s">
        <v>54</v>
      </c>
      <c r="F16" s="1"/>
      <c r="G16" s="1" t="s">
        <v>55</v>
      </c>
      <c r="H16" s="1" t="s">
        <v>56</v>
      </c>
      <c r="I16" s="1">
        <v>1800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2">
        <v>1800</v>
      </c>
    </row>
    <row r="17" spans="1:26" ht="29.25" customHeight="1" x14ac:dyDescent="0.25">
      <c r="A17" s="1"/>
      <c r="B17" s="6"/>
      <c r="C17" s="1"/>
      <c r="D17" s="1"/>
      <c r="E17" s="2"/>
      <c r="F17" s="1"/>
      <c r="G17" s="2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2"/>
    </row>
    <row r="18" spans="1:26" s="7" customFormat="1" x14ac:dyDescent="0.25">
      <c r="A18" s="2" t="s">
        <v>57</v>
      </c>
      <c r="B18" s="2"/>
      <c r="C18" s="2"/>
      <c r="D18" s="2"/>
      <c r="E18" s="2"/>
      <c r="F18" s="2"/>
      <c r="G18" s="2"/>
      <c r="H18" s="2"/>
      <c r="I18" s="2">
        <f>SUM(I16:I17)</f>
        <v>1800</v>
      </c>
      <c r="J18" s="2">
        <f t="shared" ref="J18:Z18" si="2">SUM(J16:J17)</f>
        <v>0</v>
      </c>
      <c r="K18" s="2">
        <f t="shared" si="2"/>
        <v>0</v>
      </c>
      <c r="L18" s="2">
        <f t="shared" si="2"/>
        <v>0</v>
      </c>
      <c r="M18" s="2">
        <f t="shared" si="2"/>
        <v>0</v>
      </c>
      <c r="N18" s="2">
        <f t="shared" si="2"/>
        <v>0</v>
      </c>
      <c r="O18" s="2">
        <f t="shared" si="2"/>
        <v>0</v>
      </c>
      <c r="P18" s="2">
        <f t="shared" si="2"/>
        <v>0</v>
      </c>
      <c r="Q18" s="2">
        <f t="shared" si="2"/>
        <v>0</v>
      </c>
      <c r="R18" s="2">
        <f t="shared" si="2"/>
        <v>0</v>
      </c>
      <c r="S18" s="2">
        <f t="shared" si="2"/>
        <v>0</v>
      </c>
      <c r="T18" s="2">
        <f t="shared" si="2"/>
        <v>0</v>
      </c>
      <c r="U18" s="2">
        <f t="shared" si="2"/>
        <v>0</v>
      </c>
      <c r="V18" s="2">
        <f t="shared" si="2"/>
        <v>0</v>
      </c>
      <c r="W18" s="2">
        <f t="shared" si="2"/>
        <v>0</v>
      </c>
      <c r="X18" s="2">
        <f t="shared" si="2"/>
        <v>0</v>
      </c>
      <c r="Y18" s="2">
        <f t="shared" si="2"/>
        <v>0</v>
      </c>
      <c r="Z18" s="2">
        <f t="shared" si="2"/>
        <v>1800</v>
      </c>
    </row>
    <row r="19" spans="1:26" x14ac:dyDescent="0.25">
      <c r="Z19" s="7">
        <f>SUM(Z3:Z18)/2</f>
        <v>8741</v>
      </c>
    </row>
  </sheetData>
  <pageMargins left="0.7" right="0.7" top="0.75" bottom="0.75" header="0.3" footer="0.3"/>
  <pageSetup scale="4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2024-03-06T20:11:54Z</cp:lastPrinted>
  <dcterms:created xsi:type="dcterms:W3CDTF">2024-02-07T20:38:35Z</dcterms:created>
  <dcterms:modified xsi:type="dcterms:W3CDTF">2024-03-14T11:11:43Z</dcterms:modified>
</cp:coreProperties>
</file>